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2472" windowHeight="1860" activeTab="2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<sst xmlns="http://schemas.openxmlformats.org/spreadsheetml/2006/main" count="224" uniqueCount="177">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</sst>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5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  <numFmt numFmtId="209" formatCode="#,##0.0"/>
    <numFmt numFmtId="210" formatCode="\„\Д\а\“;\„\Д\а\“;\„\Н\е\“"/>
    <numFmt numFmtId="211" formatCode="\„\Т\а\ч\н\о\“;\„\Т\а\ч\н\о\“;\„\Н\е\т\а\ч\н\о\“"/>
    <numFmt numFmtId="212" formatCode="\„\У\к\љ\у\ч\е\н\о\“;\„\У\к\љ\у\ч\е\н\о\“;\„\И\с\к\љ\у\ч\е\н\о\“"/>
    <numFmt numFmtId="213" formatCode="[$¥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8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9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22">
      <selection activeCell="H71" sqref="H71:K71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53" t="s">
        <v>127</v>
      </c>
      <c r="C1" s="354"/>
      <c r="D1" s="354"/>
      <c r="E1" s="354"/>
      <c r="F1" s="354"/>
      <c r="G1" s="354"/>
      <c r="H1" s="354"/>
      <c r="I1" s="354"/>
      <c r="J1" s="354"/>
      <c r="K1" s="354"/>
    </row>
    <row r="2" spans="1:12" s="63" customFormat="1" ht="32.25" customHeight="1" thickBot="1" thickTop="1">
      <c r="A2" s="62"/>
      <c r="B2" s="378" t="s">
        <v>49</v>
      </c>
      <c r="C2" s="379"/>
      <c r="D2" s="379"/>
      <c r="E2" s="379"/>
      <c r="F2" s="379"/>
      <c r="G2" s="379"/>
      <c r="H2" s="379"/>
      <c r="I2" s="379"/>
      <c r="J2" s="379"/>
      <c r="K2" s="380"/>
      <c r="L2" s="62"/>
    </row>
    <row r="3" spans="1:106" s="66" customFormat="1" ht="37.5" customHeight="1" thickTop="1">
      <c r="A3" s="64"/>
      <c r="B3" s="394" t="s">
        <v>17</v>
      </c>
      <c r="C3" s="395"/>
      <c r="D3" s="395"/>
      <c r="E3" s="395"/>
      <c r="F3" s="396"/>
      <c r="G3" s="397" t="s">
        <v>18</v>
      </c>
      <c r="H3" s="395"/>
      <c r="I3" s="395"/>
      <c r="J3" s="395"/>
      <c r="K3" s="398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44.25" customHeight="1" thickBot="1">
      <c r="A4" s="67"/>
      <c r="B4" s="414"/>
      <c r="C4" s="415"/>
      <c r="D4" s="415"/>
      <c r="E4" s="415"/>
      <c r="F4" s="416"/>
      <c r="G4" s="399"/>
      <c r="H4" s="400"/>
      <c r="I4" s="400"/>
      <c r="J4" s="400"/>
      <c r="K4" s="401"/>
      <c r="L4" s="67"/>
    </row>
    <row r="5" spans="1:106" s="70" customFormat="1" ht="37.5" customHeight="1">
      <c r="A5" s="69"/>
      <c r="B5" s="430" t="s">
        <v>19</v>
      </c>
      <c r="C5" s="431"/>
      <c r="D5" s="431"/>
      <c r="E5" s="431"/>
      <c r="F5" s="432"/>
      <c r="G5" s="433" t="s">
        <v>20</v>
      </c>
      <c r="H5" s="431"/>
      <c r="I5" s="431"/>
      <c r="J5" s="431"/>
      <c r="K5" s="434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5"/>
      <c r="C6" s="400"/>
      <c r="D6" s="400"/>
      <c r="E6" s="400"/>
      <c r="F6" s="400"/>
      <c r="G6" s="402"/>
      <c r="H6" s="400"/>
      <c r="I6" s="400"/>
      <c r="J6" s="400"/>
      <c r="K6" s="401"/>
      <c r="L6" s="67"/>
    </row>
    <row r="7" spans="1:106" s="70" customFormat="1" ht="37.5" customHeight="1" thickBot="1">
      <c r="A7" s="69"/>
      <c r="B7" s="385" t="s">
        <v>22</v>
      </c>
      <c r="C7" s="386"/>
      <c r="D7" s="386"/>
      <c r="E7" s="386"/>
      <c r="F7" s="386"/>
      <c r="G7" s="404" t="s">
        <v>23</v>
      </c>
      <c r="H7" s="405"/>
      <c r="I7" s="405"/>
      <c r="J7" s="405"/>
      <c r="K7" s="40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7"/>
      <c r="C8" s="408"/>
      <c r="D8" s="408"/>
      <c r="E8" s="408"/>
      <c r="F8" s="409"/>
      <c r="G8" s="410"/>
      <c r="H8" s="408"/>
      <c r="I8" s="408"/>
      <c r="J8" s="408"/>
      <c r="K8" s="411"/>
      <c r="L8" s="67"/>
    </row>
    <row r="9" spans="1:106" s="70" customFormat="1" ht="37.5" customHeight="1" thickBot="1">
      <c r="A9" s="69"/>
      <c r="B9" s="412" t="s">
        <v>24</v>
      </c>
      <c r="C9" s="413"/>
      <c r="D9" s="413"/>
      <c r="E9" s="413"/>
      <c r="F9" s="413"/>
      <c r="G9" s="427" t="s">
        <v>169</v>
      </c>
      <c r="H9" s="428"/>
      <c r="I9" s="428"/>
      <c r="J9" s="428"/>
      <c r="K9" s="42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7"/>
      <c r="C10" s="418"/>
      <c r="D10" s="418"/>
      <c r="E10" s="418"/>
      <c r="F10" s="419"/>
      <c r="G10" s="420"/>
      <c r="H10" s="421"/>
      <c r="I10" s="421"/>
      <c r="J10" s="421"/>
      <c r="K10" s="422"/>
      <c r="L10" s="67"/>
    </row>
    <row r="11" spans="1:12" s="68" customFormat="1" ht="37.5" customHeight="1" thickBot="1" thickTop="1">
      <c r="A11" s="67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67"/>
    </row>
    <row r="12" spans="2:11" s="62" customFormat="1" ht="33" customHeight="1" thickBot="1" thickTop="1">
      <c r="B12" s="381" t="s">
        <v>50</v>
      </c>
      <c r="C12" s="382"/>
      <c r="D12" s="382"/>
      <c r="E12" s="382"/>
      <c r="F12" s="382"/>
      <c r="G12" s="383"/>
      <c r="H12" s="383"/>
      <c r="I12" s="383"/>
      <c r="J12" s="383"/>
      <c r="K12" s="384"/>
    </row>
    <row r="13" spans="2:11" s="72" customFormat="1" ht="36.75" customHeight="1" thickBot="1" thickTop="1">
      <c r="B13" s="423" t="s">
        <v>51</v>
      </c>
      <c r="C13" s="424"/>
      <c r="D13" s="424"/>
      <c r="E13" s="424"/>
      <c r="F13" s="424"/>
      <c r="G13" s="73" t="s">
        <v>52</v>
      </c>
      <c r="H13" s="73" t="s">
        <v>114</v>
      </c>
      <c r="I13" s="361" t="s">
        <v>113</v>
      </c>
      <c r="J13" s="361" t="s">
        <v>116</v>
      </c>
      <c r="K13" s="362"/>
    </row>
    <row r="14" spans="2:11" s="69" customFormat="1" ht="35.25" customHeight="1" thickBot="1" thickTop="1">
      <c r="B14" s="425" t="s">
        <v>64</v>
      </c>
      <c r="C14" s="426"/>
      <c r="D14" s="426"/>
      <c r="E14" s="426"/>
      <c r="F14" s="426"/>
      <c r="G14" s="74"/>
      <c r="H14" s="109" t="e">
        <f>+G14/G19</f>
        <v>#DIV/0!</v>
      </c>
      <c r="I14" s="392"/>
      <c r="J14" s="363"/>
      <c r="K14" s="364"/>
    </row>
    <row r="15" spans="2:11" s="69" customFormat="1" ht="35.25" customHeight="1" thickBot="1" thickTop="1">
      <c r="B15" s="370" t="s">
        <v>53</v>
      </c>
      <c r="C15" s="371"/>
      <c r="D15" s="371"/>
      <c r="E15" s="371"/>
      <c r="F15" s="372"/>
      <c r="G15" s="42"/>
      <c r="H15" s="110" t="e">
        <f>+G15/G19</f>
        <v>#DIV/0!</v>
      </c>
      <c r="I15" s="392"/>
      <c r="J15" s="363"/>
      <c r="K15" s="364"/>
    </row>
    <row r="16" spans="2:11" s="69" customFormat="1" ht="35.25" customHeight="1" thickBot="1" thickTop="1">
      <c r="B16" s="370" t="s">
        <v>54</v>
      </c>
      <c r="C16" s="371"/>
      <c r="D16" s="371"/>
      <c r="E16" s="371"/>
      <c r="F16" s="372"/>
      <c r="G16" s="42"/>
      <c r="H16" s="110" t="e">
        <f>+G16/G19</f>
        <v>#DIV/0!</v>
      </c>
      <c r="I16" s="392"/>
      <c r="J16" s="363"/>
      <c r="K16" s="364"/>
    </row>
    <row r="17" spans="2:11" s="69" customFormat="1" ht="35.25" customHeight="1" thickBot="1" thickTop="1">
      <c r="B17" s="370" t="s">
        <v>55</v>
      </c>
      <c r="C17" s="371"/>
      <c r="D17" s="371"/>
      <c r="E17" s="371"/>
      <c r="F17" s="372"/>
      <c r="G17" s="42"/>
      <c r="H17" s="110" t="e">
        <f>+G17/G19</f>
        <v>#DIV/0!</v>
      </c>
      <c r="I17" s="392"/>
      <c r="J17" s="363"/>
      <c r="K17" s="364"/>
    </row>
    <row r="18" spans="2:11" s="69" customFormat="1" ht="35.25" customHeight="1" thickBot="1" thickTop="1">
      <c r="B18" s="373" t="s">
        <v>112</v>
      </c>
      <c r="C18" s="374"/>
      <c r="D18" s="374"/>
      <c r="E18" s="374"/>
      <c r="F18" s="374"/>
      <c r="G18" s="75"/>
      <c r="H18" s="110" t="e">
        <f>+G18/G19</f>
        <v>#DIV/0!</v>
      </c>
      <c r="I18" s="393"/>
      <c r="J18" s="365"/>
      <c r="K18" s="366"/>
    </row>
    <row r="19" spans="2:11" s="64" customFormat="1" ht="33" customHeight="1" thickBot="1" thickTop="1">
      <c r="B19" s="375" t="s">
        <v>25</v>
      </c>
      <c r="C19" s="376"/>
      <c r="D19" s="376"/>
      <c r="E19" s="376"/>
      <c r="F19" s="37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51" t="e">
        <f>+B8/B10</f>
        <v>#DIV/0!</v>
      </c>
      <c r="K19" s="352"/>
    </row>
    <row r="20" s="64" customFormat="1" ht="22.5" customHeight="1" thickBot="1" thickTop="1"/>
    <row r="21" spans="2:11" s="62" customFormat="1" ht="39" customHeight="1" thickBot="1" thickTop="1">
      <c r="B21" s="367" t="s">
        <v>59</v>
      </c>
      <c r="C21" s="368"/>
      <c r="D21" s="368"/>
      <c r="E21" s="368"/>
      <c r="F21" s="368"/>
      <c r="G21" s="368"/>
      <c r="H21" s="368"/>
      <c r="I21" s="368"/>
      <c r="J21" s="368"/>
      <c r="K21" s="369"/>
    </row>
    <row r="22" spans="2:11" s="78" customFormat="1" ht="35.25" customHeight="1">
      <c r="B22" s="76"/>
      <c r="C22" s="77"/>
      <c r="D22" s="387" t="s">
        <v>128</v>
      </c>
      <c r="E22" s="388"/>
      <c r="F22" s="388"/>
      <c r="G22" s="388"/>
      <c r="H22" s="389" t="s">
        <v>129</v>
      </c>
      <c r="I22" s="390"/>
      <c r="J22" s="390"/>
      <c r="K22" s="39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5" t="s">
        <v>121</v>
      </c>
    </row>
    <row r="27" spans="2:11" s="69" customFormat="1" ht="15" thickBot="1" thickTop="1">
      <c r="B27" s="26"/>
      <c r="C27" s="1"/>
      <c r="D27" s="12"/>
      <c r="E27" s="15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5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5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5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5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5"/>
    </row>
    <row r="32" spans="2:11" s="69" customFormat="1" ht="15" thickBot="1" thickTop="1">
      <c r="B32" s="26"/>
      <c r="C32" s="2"/>
      <c r="D32" s="13"/>
      <c r="E32" s="15"/>
      <c r="F32" s="16"/>
      <c r="G32" s="115">
        <f t="shared" si="1"/>
        <v>0</v>
      </c>
      <c r="H32" s="35"/>
      <c r="I32" s="35"/>
      <c r="J32" s="120">
        <f t="shared" si="0"/>
        <v>0</v>
      </c>
      <c r="K32" s="355"/>
    </row>
    <row r="33" spans="2:11" s="69" customFormat="1" ht="15" thickBot="1" thickTop="1">
      <c r="B33" s="26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5"/>
    </row>
    <row r="34" spans="2:11" s="69" customFormat="1" ht="16.5" customHeight="1" thickBot="1" thickTop="1">
      <c r="B34" s="26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5"/>
    </row>
    <row r="35" spans="2:11" s="69" customFormat="1" ht="16.5" customHeight="1" thickBot="1" thickTop="1">
      <c r="B35" s="26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5"/>
    </row>
    <row r="36" spans="2:11" s="69" customFormat="1" ht="16.5" customHeight="1" thickBot="1" thickTop="1">
      <c r="B36" s="27"/>
      <c r="C36" s="1"/>
      <c r="D36" s="12"/>
      <c r="E36" s="19"/>
      <c r="F36" s="20"/>
      <c r="G36" s="115">
        <f t="shared" si="1"/>
        <v>0</v>
      </c>
      <c r="H36" s="35"/>
      <c r="I36" s="23"/>
      <c r="J36" s="120">
        <f t="shared" si="0"/>
        <v>0</v>
      </c>
      <c r="K36" s="355"/>
    </row>
    <row r="37" spans="2:11" s="69" customFormat="1" ht="15.75" customHeight="1" thickBot="1">
      <c r="B37" s="27"/>
      <c r="C37" s="1"/>
      <c r="D37" s="12"/>
      <c r="E37" s="15"/>
      <c r="F37" s="16"/>
      <c r="G37" s="114">
        <f t="shared" si="1"/>
        <v>0</v>
      </c>
      <c r="H37" s="34"/>
      <c r="I37" s="22"/>
      <c r="J37" s="119">
        <f t="shared" si="0"/>
        <v>0</v>
      </c>
      <c r="K37" s="355"/>
    </row>
    <row r="38" spans="2:11" s="69" customFormat="1" ht="16.5" customHeight="1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5"/>
    </row>
    <row r="39" spans="2:11" s="69" customFormat="1" ht="16.5" customHeight="1" thickBot="1" thickTop="1">
      <c r="B39" s="28"/>
      <c r="C39" s="2"/>
      <c r="D39" s="13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5"/>
    </row>
    <row r="40" spans="2:11" s="69" customFormat="1" ht="16.5" customHeight="1" thickBot="1" thickTop="1">
      <c r="B40" s="28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5"/>
    </row>
    <row r="41" spans="2:11" s="69" customFormat="1" ht="16.5" customHeight="1" thickBot="1" thickTop="1">
      <c r="B41" s="28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5"/>
    </row>
    <row r="42" spans="2:11" s="69" customFormat="1" ht="16.5" customHeight="1" thickBot="1" thickTop="1">
      <c r="B42" s="28"/>
      <c r="C42" s="2"/>
      <c r="D42" s="13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5"/>
    </row>
    <row r="43" spans="2:11" s="69" customFormat="1" ht="16.5" customHeight="1" thickBot="1" thickTop="1">
      <c r="B43" s="28"/>
      <c r="C43" s="2"/>
      <c r="D43" s="13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5"/>
    </row>
    <row r="44" spans="2:11" s="69" customFormat="1" ht="16.5" customHeight="1" thickBot="1" thickTop="1">
      <c r="B44" s="28"/>
      <c r="C44" s="2"/>
      <c r="D44" s="13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5"/>
    </row>
    <row r="45" spans="2:11" s="69" customFormat="1" ht="16.5" customHeight="1" thickBot="1" thickTop="1">
      <c r="B45" s="28"/>
      <c r="C45" s="2"/>
      <c r="D45" s="13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5"/>
    </row>
    <row r="46" spans="2:11" s="69" customFormat="1" ht="16.5" customHeight="1" thickBot="1" thickTop="1">
      <c r="B46" s="28"/>
      <c r="C46" s="2"/>
      <c r="D46" s="13"/>
      <c r="E46" s="15"/>
      <c r="F46" s="16"/>
      <c r="G46" s="116">
        <f t="shared" si="1"/>
        <v>0</v>
      </c>
      <c r="H46" s="36"/>
      <c r="I46" s="24"/>
      <c r="J46" s="122">
        <f t="shared" si="0"/>
        <v>0</v>
      </c>
      <c r="K46" s="355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5"/>
    </row>
    <row r="48" spans="2:11" s="69" customFormat="1" ht="15" thickBot="1" thickTop="1">
      <c r="B48" s="26"/>
      <c r="C48" s="1"/>
      <c r="D48" s="12"/>
      <c r="E48" s="19"/>
      <c r="F48" s="329"/>
      <c r="G48" s="114">
        <f>+E48*F48</f>
        <v>0</v>
      </c>
      <c r="H48" s="39"/>
      <c r="I48" s="332"/>
      <c r="J48" s="119">
        <f t="shared" si="0"/>
        <v>0</v>
      </c>
      <c r="K48" s="355"/>
    </row>
    <row r="49" spans="2:11" s="69" customFormat="1" ht="15" thickBot="1" thickTop="1">
      <c r="B49" s="26"/>
      <c r="C49" s="2"/>
      <c r="D49" s="12"/>
      <c r="E49" s="19"/>
      <c r="F49" s="329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5"/>
    </row>
    <row r="50" spans="2:11" s="69" customFormat="1" ht="15" thickBot="1" thickTop="1">
      <c r="B50" s="29"/>
      <c r="C50" s="2"/>
      <c r="D50" s="13"/>
      <c r="E50" s="331"/>
      <c r="F50" s="330"/>
      <c r="G50" s="115">
        <f t="shared" si="2"/>
        <v>0</v>
      </c>
      <c r="H50" s="40"/>
      <c r="I50" s="42"/>
      <c r="J50" s="120">
        <f t="shared" si="0"/>
        <v>0</v>
      </c>
      <c r="K50" s="355"/>
    </row>
    <row r="51" spans="2:11" s="69" customFormat="1" ht="15" thickBot="1" thickTop="1">
      <c r="B51" s="27"/>
      <c r="C51" s="2"/>
      <c r="D51" s="13"/>
      <c r="E51" s="331"/>
      <c r="F51" s="330"/>
      <c r="G51" s="115">
        <f t="shared" si="2"/>
        <v>0</v>
      </c>
      <c r="H51" s="40"/>
      <c r="I51" s="42"/>
      <c r="J51" s="120">
        <f t="shared" si="0"/>
        <v>0</v>
      </c>
      <c r="K51" s="355"/>
    </row>
    <row r="52" spans="2:11" s="69" customFormat="1" ht="15" thickBot="1" thickTop="1">
      <c r="B52" s="27"/>
      <c r="C52" s="2"/>
      <c r="D52" s="13"/>
      <c r="E52" s="15"/>
      <c r="F52" s="330"/>
      <c r="G52" s="115">
        <f t="shared" si="2"/>
        <v>0</v>
      </c>
      <c r="H52" s="40"/>
      <c r="I52" s="42"/>
      <c r="J52" s="120">
        <f t="shared" si="0"/>
        <v>0</v>
      </c>
      <c r="K52" s="355"/>
    </row>
    <row r="53" spans="2:11" s="69" customFormat="1" ht="15" thickBot="1" thickTop="1">
      <c r="B53" s="27"/>
      <c r="C53" s="2"/>
      <c r="D53" s="13"/>
      <c r="E53" s="331"/>
      <c r="F53" s="330"/>
      <c r="G53" s="117">
        <f t="shared" si="2"/>
        <v>0</v>
      </c>
      <c r="H53" s="40"/>
      <c r="I53" s="42"/>
      <c r="J53" s="121">
        <f t="shared" si="0"/>
        <v>0</v>
      </c>
      <c r="K53" s="355"/>
    </row>
    <row r="54" spans="2:11" s="69" customFormat="1" ht="14.25" thickBot="1">
      <c r="B54" s="27"/>
      <c r="C54" s="2"/>
      <c r="D54" s="13"/>
      <c r="E54" s="15"/>
      <c r="F54" s="330"/>
      <c r="G54" s="114">
        <f t="shared" si="2"/>
        <v>0</v>
      </c>
      <c r="H54" s="40"/>
      <c r="I54" s="42"/>
      <c r="J54" s="119">
        <f t="shared" si="0"/>
        <v>0</v>
      </c>
      <c r="K54" s="355"/>
    </row>
    <row r="55" spans="2:11" s="69" customFormat="1" ht="16.5" customHeight="1" thickBot="1" thickTop="1">
      <c r="B55" s="27"/>
      <c r="C55" s="2"/>
      <c r="D55" s="13"/>
      <c r="E55" s="15"/>
      <c r="F55" s="330"/>
      <c r="G55" s="115">
        <f t="shared" si="2"/>
        <v>0</v>
      </c>
      <c r="H55" s="40"/>
      <c r="I55" s="42"/>
      <c r="J55" s="120">
        <f t="shared" si="0"/>
        <v>0</v>
      </c>
      <c r="K55" s="355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5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5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5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5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5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5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5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5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5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5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5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6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8" t="s">
        <v>12</v>
      </c>
      <c r="C69" s="349"/>
      <c r="D69" s="349"/>
      <c r="E69" s="349"/>
      <c r="F69" s="349"/>
      <c r="G69" s="349"/>
      <c r="H69" s="349"/>
      <c r="I69" s="349"/>
      <c r="J69" s="349"/>
      <c r="K69" s="350"/>
    </row>
    <row r="70" spans="2:11" s="69" customFormat="1" ht="73.5" customHeight="1">
      <c r="B70" s="357" t="s">
        <v>21</v>
      </c>
      <c r="C70" s="358"/>
      <c r="D70" s="358"/>
      <c r="E70" s="358"/>
      <c r="F70" s="358"/>
      <c r="G70" s="358"/>
      <c r="H70" s="358"/>
      <c r="I70" s="358"/>
      <c r="J70" s="358"/>
      <c r="K70" s="359"/>
    </row>
    <row r="71" spans="2:11" s="101" customFormat="1" ht="39" customHeight="1">
      <c r="B71" s="333"/>
      <c r="C71" s="334"/>
      <c r="D71" s="334"/>
      <c r="E71" s="335" t="s">
        <v>13</v>
      </c>
      <c r="F71" s="335"/>
      <c r="G71" s="335"/>
      <c r="H71" s="336"/>
      <c r="I71" s="336"/>
      <c r="J71" s="336"/>
      <c r="K71" s="337"/>
    </row>
    <row r="72" spans="2:11" s="101" customFormat="1" ht="43.5" customHeight="1" thickBot="1">
      <c r="B72" s="338" t="s">
        <v>16</v>
      </c>
      <c r="C72" s="339"/>
      <c r="D72" s="339"/>
      <c r="E72" s="32"/>
      <c r="F72" s="32"/>
      <c r="G72" s="33"/>
      <c r="H72" s="340" t="s">
        <v>111</v>
      </c>
      <c r="I72" s="340"/>
      <c r="J72" s="340"/>
      <c r="K72" s="341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5" t="s">
        <v>158</v>
      </c>
      <c r="C74" s="346"/>
      <c r="D74" s="346"/>
      <c r="E74" s="346"/>
      <c r="F74" s="346"/>
      <c r="G74" s="346"/>
      <c r="H74" s="346"/>
      <c r="I74" s="346"/>
      <c r="J74" s="346"/>
      <c r="K74" s="347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60" t="s">
        <v>110</v>
      </c>
      <c r="C76" s="360"/>
      <c r="D76" s="360"/>
      <c r="E76" s="360"/>
      <c r="F76" s="360"/>
      <c r="G76" s="360"/>
      <c r="H76" s="360"/>
      <c r="I76" s="360"/>
      <c r="J76" s="360"/>
      <c r="K76" s="360"/>
      <c r="L76" s="103"/>
      <c r="M76" s="103"/>
    </row>
    <row r="77" spans="2:13" ht="99.75" customHeight="1">
      <c r="B77" s="344" t="s">
        <v>167</v>
      </c>
      <c r="C77" s="344"/>
      <c r="D77" s="344"/>
      <c r="E77" s="344"/>
      <c r="F77" s="344"/>
      <c r="G77" s="344"/>
      <c r="H77" s="344"/>
      <c r="I77" s="344"/>
      <c r="J77" s="344"/>
      <c r="K77" s="344"/>
      <c r="L77" s="105"/>
      <c r="M77" s="101"/>
    </row>
    <row r="78" spans="1:13" s="271" customFormat="1" ht="49.5" customHeight="1">
      <c r="A78" s="269"/>
      <c r="B78" s="272" t="s">
        <v>27</v>
      </c>
      <c r="C78" s="342" t="s">
        <v>171</v>
      </c>
      <c r="D78" s="342"/>
      <c r="E78" s="342"/>
      <c r="F78" s="342"/>
      <c r="G78" s="342"/>
      <c r="H78" s="342"/>
      <c r="I78" s="342"/>
      <c r="J78" s="342"/>
      <c r="K78" s="342"/>
      <c r="L78" s="270"/>
      <c r="M78" s="270"/>
    </row>
    <row r="79" spans="1:11" s="271" customFormat="1" ht="24" customHeight="1">
      <c r="A79" s="269"/>
      <c r="B79" s="272" t="s">
        <v>29</v>
      </c>
      <c r="C79" s="342" t="s">
        <v>28</v>
      </c>
      <c r="D79" s="342"/>
      <c r="E79" s="342"/>
      <c r="F79" s="342"/>
      <c r="G79" s="342"/>
      <c r="H79" s="342"/>
      <c r="I79" s="342"/>
      <c r="J79" s="342"/>
      <c r="K79" s="342"/>
    </row>
    <row r="80" spans="1:11" s="271" customFormat="1" ht="56.25" customHeight="1">
      <c r="A80" s="269"/>
      <c r="B80" s="272" t="s">
        <v>30</v>
      </c>
      <c r="C80" s="342" t="s">
        <v>170</v>
      </c>
      <c r="D80" s="342"/>
      <c r="E80" s="342"/>
      <c r="F80" s="342"/>
      <c r="G80" s="342"/>
      <c r="H80" s="342"/>
      <c r="I80" s="342"/>
      <c r="J80" s="342"/>
      <c r="K80" s="342"/>
    </row>
    <row r="81" spans="1:11" s="271" customFormat="1" ht="34.5" customHeight="1">
      <c r="A81" s="269"/>
      <c r="B81" s="272" t="s">
        <v>31</v>
      </c>
      <c r="C81" s="342" t="s">
        <v>172</v>
      </c>
      <c r="D81" s="342"/>
      <c r="E81" s="342"/>
      <c r="F81" s="342"/>
      <c r="G81" s="342"/>
      <c r="H81" s="342"/>
      <c r="I81" s="342"/>
      <c r="J81" s="342"/>
      <c r="K81" s="342"/>
    </row>
    <row r="82" spans="1:11" s="271" customFormat="1" ht="36" customHeight="1">
      <c r="A82" s="269"/>
      <c r="B82" s="272" t="s">
        <v>32</v>
      </c>
      <c r="C82" s="342" t="s">
        <v>37</v>
      </c>
      <c r="D82" s="342"/>
      <c r="E82" s="342"/>
      <c r="F82" s="342"/>
      <c r="G82" s="342"/>
      <c r="H82" s="342"/>
      <c r="I82" s="342"/>
      <c r="J82" s="342"/>
      <c r="K82" s="342"/>
    </row>
    <row r="83" spans="1:11" s="271" customFormat="1" ht="21.75" customHeight="1">
      <c r="A83" s="269"/>
      <c r="B83" s="272" t="s">
        <v>33</v>
      </c>
      <c r="C83" s="343" t="s">
        <v>11</v>
      </c>
      <c r="D83" s="343"/>
      <c r="E83" s="343"/>
      <c r="F83" s="343"/>
      <c r="G83" s="343"/>
      <c r="H83" s="343"/>
      <c r="I83" s="343"/>
      <c r="J83" s="343"/>
      <c r="K83" s="343"/>
    </row>
    <row r="84" spans="1:11" s="271" customFormat="1" ht="50.25" customHeight="1">
      <c r="A84" s="269"/>
      <c r="B84" s="272" t="s">
        <v>34</v>
      </c>
      <c r="C84" s="342" t="s">
        <v>120</v>
      </c>
      <c r="D84" s="342"/>
      <c r="E84" s="342"/>
      <c r="F84" s="342"/>
      <c r="G84" s="342"/>
      <c r="H84" s="342"/>
      <c r="I84" s="342"/>
      <c r="J84" s="342"/>
      <c r="K84" s="342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B17" sqref="B17:K17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50" t="s">
        <v>135</v>
      </c>
      <c r="C1" s="450"/>
      <c r="D1" s="450"/>
      <c r="E1" s="450"/>
      <c r="F1" s="450"/>
      <c r="G1" s="450"/>
      <c r="H1" s="450"/>
      <c r="I1" s="450"/>
      <c r="J1" s="450"/>
      <c r="K1" s="450"/>
    </row>
    <row r="2" spans="1:11" s="128" customFormat="1" ht="19.5" customHeight="1" thickBot="1">
      <c r="A2" s="126"/>
      <c r="B2" s="451" t="s">
        <v>42</v>
      </c>
      <c r="C2" s="451"/>
      <c r="D2" s="451"/>
      <c r="E2" s="451"/>
      <c r="F2" s="452"/>
      <c r="G2" s="452"/>
      <c r="H2" s="453"/>
      <c r="I2" s="453"/>
      <c r="J2" s="453"/>
      <c r="K2" s="453"/>
    </row>
    <row r="3" spans="1:12" s="63" customFormat="1" ht="22.5" customHeight="1" thickBot="1" thickTop="1">
      <c r="A3" s="62"/>
      <c r="B3" s="454" t="s">
        <v>49</v>
      </c>
      <c r="C3" s="455"/>
      <c r="D3" s="455"/>
      <c r="E3" s="455"/>
      <c r="F3" s="455"/>
      <c r="G3" s="455"/>
      <c r="H3" s="455"/>
      <c r="I3" s="455"/>
      <c r="J3" s="455"/>
      <c r="K3" s="456"/>
      <c r="L3" s="62"/>
    </row>
    <row r="4" spans="1:113" s="66" customFormat="1" ht="21.75" customHeight="1" thickBot="1">
      <c r="A4" s="64"/>
      <c r="B4" s="129"/>
      <c r="C4" s="457" t="s">
        <v>100</v>
      </c>
      <c r="D4" s="458"/>
      <c r="E4" s="458"/>
      <c r="F4" s="459"/>
      <c r="G4" s="466" t="s">
        <v>101</v>
      </c>
      <c r="H4" s="458"/>
      <c r="I4" s="458"/>
      <c r="J4" s="458"/>
      <c r="K4" s="46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0">
        <f>+'Budzet projekta'!B4</f>
        <v>0</v>
      </c>
      <c r="D5" s="461"/>
      <c r="E5" s="461"/>
      <c r="F5" s="462"/>
      <c r="G5" s="463">
        <f>+'Budzet projekta'!G4</f>
        <v>0</v>
      </c>
      <c r="H5" s="464"/>
      <c r="I5" s="464"/>
      <c r="J5" s="464"/>
      <c r="K5" s="465"/>
      <c r="L5" s="67"/>
    </row>
    <row r="6" spans="1:113" s="70" customFormat="1" ht="21.75" customHeight="1" thickBot="1" thickTop="1">
      <c r="A6" s="69"/>
      <c r="B6" s="130"/>
      <c r="C6" s="501" t="s">
        <v>102</v>
      </c>
      <c r="D6" s="495"/>
      <c r="E6" s="495"/>
      <c r="F6" s="495"/>
      <c r="G6" s="494" t="s">
        <v>103</v>
      </c>
      <c r="H6" s="495"/>
      <c r="I6" s="495"/>
      <c r="J6" s="495"/>
      <c r="K6" s="496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4"/>
      <c r="D7" s="464"/>
      <c r="E7" s="464"/>
      <c r="F7" s="460"/>
      <c r="G7" s="502"/>
      <c r="H7" s="503"/>
      <c r="I7" s="503"/>
      <c r="J7" s="503"/>
      <c r="K7" s="504"/>
      <c r="L7" s="67"/>
    </row>
    <row r="8" spans="1:12" s="68" customFormat="1" ht="21.75" customHeight="1" thickBot="1" thickTop="1">
      <c r="A8" s="67"/>
      <c r="B8" s="130"/>
      <c r="C8" s="498" t="s">
        <v>104</v>
      </c>
      <c r="D8" s="498"/>
      <c r="E8" s="498"/>
      <c r="F8" s="500"/>
      <c r="G8" s="497" t="s">
        <v>105</v>
      </c>
      <c r="H8" s="498"/>
      <c r="I8" s="498"/>
      <c r="J8" s="498"/>
      <c r="K8" s="499"/>
      <c r="L8" s="67"/>
    </row>
    <row r="9" spans="1:12" s="68" customFormat="1" ht="21.75" customHeight="1" thickBot="1" thickTop="1">
      <c r="A9" s="67"/>
      <c r="B9" s="130"/>
      <c r="C9" s="443">
        <f>+'Budzet projekta'!B8</f>
        <v>0</v>
      </c>
      <c r="D9" s="438"/>
      <c r="E9" s="438"/>
      <c r="F9" s="438"/>
      <c r="G9" s="437">
        <f>+'Budzet projekta'!G8</f>
        <v>0</v>
      </c>
      <c r="H9" s="438"/>
      <c r="I9" s="438"/>
      <c r="J9" s="438"/>
      <c r="K9" s="439"/>
      <c r="L9" s="67"/>
    </row>
    <row r="10" spans="1:12" s="68" customFormat="1" ht="29.25" customHeight="1" thickBot="1" thickTop="1">
      <c r="A10" s="67"/>
      <c r="B10" s="130"/>
      <c r="C10" s="498" t="s">
        <v>106</v>
      </c>
      <c r="D10" s="498"/>
      <c r="E10" s="498"/>
      <c r="F10" s="500"/>
      <c r="G10" s="497" t="s">
        <v>107</v>
      </c>
      <c r="H10" s="498"/>
      <c r="I10" s="498"/>
      <c r="J10" s="498"/>
      <c r="K10" s="499"/>
      <c r="L10" s="67"/>
    </row>
    <row r="11" spans="1:12" s="68" customFormat="1" ht="21.75" customHeight="1" thickBot="1" thickTop="1">
      <c r="A11" s="67"/>
      <c r="B11" s="130"/>
      <c r="C11" s="443">
        <f>+'Budzet projekta'!B10</f>
        <v>0</v>
      </c>
      <c r="D11" s="438"/>
      <c r="E11" s="438"/>
      <c r="F11" s="438"/>
      <c r="G11" s="444">
        <f>+'Budzet projekta'!G10</f>
        <v>0</v>
      </c>
      <c r="H11" s="445"/>
      <c r="I11" s="445"/>
      <c r="J11" s="445"/>
      <c r="K11" s="446"/>
      <c r="L11" s="67"/>
    </row>
    <row r="12" spans="1:113" s="70" customFormat="1" ht="35.25" customHeight="1" thickBot="1" thickTop="1">
      <c r="A12" s="69"/>
      <c r="B12" s="130"/>
      <c r="C12" s="468" t="s">
        <v>45</v>
      </c>
      <c r="D12" s="469"/>
      <c r="E12" s="469"/>
      <c r="F12" s="470"/>
      <c r="G12" s="471" t="s">
        <v>46</v>
      </c>
      <c r="H12" s="472"/>
      <c r="I12" s="472"/>
      <c r="J12" s="472"/>
      <c r="K12" s="473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7"/>
      <c r="D13" s="488"/>
      <c r="E13" s="488"/>
      <c r="F13" s="490"/>
      <c r="G13" s="487"/>
      <c r="H13" s="488"/>
      <c r="I13" s="488"/>
      <c r="J13" s="488"/>
      <c r="K13" s="489"/>
      <c r="L13" s="67"/>
    </row>
    <row r="14" spans="1:113" s="70" customFormat="1" ht="33" customHeight="1" thickBot="1">
      <c r="A14" s="69"/>
      <c r="B14" s="130"/>
      <c r="C14" s="440" t="s">
        <v>47</v>
      </c>
      <c r="D14" s="441"/>
      <c r="E14" s="441"/>
      <c r="F14" s="442"/>
      <c r="G14" s="474" t="s">
        <v>48</v>
      </c>
      <c r="H14" s="475"/>
      <c r="I14" s="475"/>
      <c r="J14" s="475"/>
      <c r="K14" s="476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7"/>
      <c r="D15" s="478"/>
      <c r="E15" s="478"/>
      <c r="F15" s="479"/>
      <c r="G15" s="482"/>
      <c r="H15" s="483"/>
      <c r="I15" s="483"/>
      <c r="J15" s="483"/>
      <c r="K15" s="484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1" t="s">
        <v>57</v>
      </c>
      <c r="C17" s="492"/>
      <c r="D17" s="492"/>
      <c r="E17" s="492"/>
      <c r="F17" s="492"/>
      <c r="G17" s="492"/>
      <c r="H17" s="492"/>
      <c r="I17" s="492"/>
      <c r="J17" s="492"/>
      <c r="K17" s="49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0" t="s">
        <v>51</v>
      </c>
      <c r="C18" s="481"/>
      <c r="D18" s="485" t="s">
        <v>175</v>
      </c>
      <c r="E18" s="486"/>
      <c r="F18" s="510" t="s">
        <v>61</v>
      </c>
      <c r="G18" s="511"/>
      <c r="H18" s="136" t="s">
        <v>115</v>
      </c>
      <c r="I18" s="532" t="s">
        <v>117</v>
      </c>
      <c r="J18" s="528" t="s">
        <v>116</v>
      </c>
      <c r="K18" s="530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22"/>
      <c r="C19" s="138" t="s">
        <v>64</v>
      </c>
      <c r="D19" s="512">
        <f>+'Budzet projekta'!G14</f>
        <v>0</v>
      </c>
      <c r="E19" s="516"/>
      <c r="F19" s="508"/>
      <c r="G19" s="509"/>
      <c r="H19" s="153" t="e">
        <f>+F19/F24</f>
        <v>#DIV/0!</v>
      </c>
      <c r="I19" s="533"/>
      <c r="J19" s="529"/>
      <c r="K19" s="53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23"/>
      <c r="C20" s="139" t="s">
        <v>53</v>
      </c>
      <c r="D20" s="512">
        <f>+'Budzet projekta'!G15</f>
        <v>0</v>
      </c>
      <c r="E20" s="513"/>
      <c r="F20" s="525"/>
      <c r="G20" s="526"/>
      <c r="H20" s="153" t="e">
        <f>+F20/F24</f>
        <v>#DIV/0!</v>
      </c>
      <c r="I20" s="533"/>
      <c r="J20" s="529"/>
      <c r="K20" s="53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23"/>
      <c r="C21" s="139" t="s">
        <v>54</v>
      </c>
      <c r="D21" s="512">
        <f>+'Budzet projekta'!G16</f>
        <v>0</v>
      </c>
      <c r="E21" s="513"/>
      <c r="F21" s="525"/>
      <c r="G21" s="526"/>
      <c r="H21" s="153" t="e">
        <f>+F21/F24</f>
        <v>#DIV/0!</v>
      </c>
      <c r="I21" s="533"/>
      <c r="J21" s="529"/>
      <c r="K21" s="5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23"/>
      <c r="C22" s="139" t="s">
        <v>55</v>
      </c>
      <c r="D22" s="512">
        <f>+'Budzet projekta'!G17</f>
        <v>0</v>
      </c>
      <c r="E22" s="513"/>
      <c r="F22" s="525"/>
      <c r="G22" s="526"/>
      <c r="H22" s="154" t="e">
        <f>+F22/F24</f>
        <v>#DIV/0!</v>
      </c>
      <c r="I22" s="533"/>
      <c r="J22" s="529"/>
      <c r="K22" s="53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24"/>
      <c r="C23" s="140" t="s">
        <v>56</v>
      </c>
      <c r="D23" s="512">
        <f>+'Budzet projekta'!G18</f>
        <v>0</v>
      </c>
      <c r="E23" s="516"/>
      <c r="F23" s="514"/>
      <c r="G23" s="515"/>
      <c r="H23" s="153" t="e">
        <f>+F23/F24</f>
        <v>#DIV/0!</v>
      </c>
      <c r="I23" s="534"/>
      <c r="J23" s="529"/>
      <c r="K23" s="53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20" t="s">
        <v>26</v>
      </c>
      <c r="C24" s="521"/>
      <c r="D24" s="447">
        <f>SUM(D19:E23)</f>
        <v>0</v>
      </c>
      <c r="E24" s="447"/>
      <c r="F24" s="447">
        <f>SUM(F19:G23)</f>
        <v>0</v>
      </c>
      <c r="G24" s="44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7" t="s">
        <v>58</v>
      </c>
      <c r="C26" s="518"/>
      <c r="D26" s="518"/>
      <c r="E26" s="518"/>
      <c r="F26" s="518"/>
      <c r="G26" s="518"/>
      <c r="H26" s="518"/>
      <c r="I26" s="518"/>
      <c r="J26" s="518"/>
      <c r="K26" s="519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8" t="s">
        <v>36</v>
      </c>
      <c r="E27" s="449"/>
      <c r="F27" s="449"/>
      <c r="G27" s="449"/>
      <c r="H27" s="505" t="s">
        <v>38</v>
      </c>
      <c r="I27" s="506"/>
      <c r="J27" s="506"/>
      <c r="K27" s="50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5" t="s">
        <v>121</v>
      </c>
      <c r="N31" s="64"/>
    </row>
    <row r="32" spans="2:11" s="69" customFormat="1" ht="15" thickBot="1" thickTop="1">
      <c r="B32" s="26"/>
      <c r="C32" s="1"/>
      <c r="D32" s="12"/>
      <c r="E32" s="15"/>
      <c r="F32" s="16"/>
      <c r="G32" s="114"/>
      <c r="H32" s="34"/>
      <c r="I32" s="22"/>
      <c r="J32" s="119">
        <f aca="true" t="shared" si="0" ref="J32:J72">+G32-H32-I32</f>
        <v>0</v>
      </c>
      <c r="K32" s="355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5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5"/>
    </row>
    <row r="35" spans="2:11" s="69" customFormat="1" ht="15" thickBot="1" thickTop="1">
      <c r="B35" s="26"/>
      <c r="C35" s="2"/>
      <c r="D35" s="13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5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5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5"/>
    </row>
    <row r="38" spans="2:11" s="69" customFormat="1" ht="15" thickBot="1" thickTop="1">
      <c r="B38" s="27"/>
      <c r="C38" s="1"/>
      <c r="D38" s="12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5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5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5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5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5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5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5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5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5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5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5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5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5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5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5"/>
    </row>
    <row r="53" spans="2:11" s="69" customFormat="1" ht="15" thickBot="1" thickTop="1">
      <c r="B53" s="26"/>
      <c r="C53" s="2"/>
      <c r="D53" s="13"/>
      <c r="E53" s="15"/>
      <c r="F53" s="330"/>
      <c r="G53" s="114">
        <f>+E53*F53</f>
        <v>0</v>
      </c>
      <c r="H53" s="39"/>
      <c r="I53" s="41"/>
      <c r="J53" s="119">
        <f t="shared" si="0"/>
        <v>0</v>
      </c>
      <c r="K53" s="355"/>
    </row>
    <row r="54" spans="2:11" s="69" customFormat="1" ht="15" thickBot="1" thickTop="1">
      <c r="B54" s="29"/>
      <c r="C54" s="2"/>
      <c r="D54" s="13"/>
      <c r="E54" s="15"/>
      <c r="F54" s="330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5"/>
    </row>
    <row r="55" spans="2:11" s="69" customFormat="1" ht="15" thickBot="1" thickTop="1">
      <c r="B55" s="27"/>
      <c r="C55" s="2"/>
      <c r="D55" s="13"/>
      <c r="E55" s="15"/>
      <c r="F55" s="330"/>
      <c r="G55" s="115">
        <f t="shared" si="2"/>
        <v>0</v>
      </c>
      <c r="H55" s="40"/>
      <c r="I55" s="42"/>
      <c r="J55" s="120">
        <f t="shared" si="0"/>
        <v>0</v>
      </c>
      <c r="K55" s="355"/>
    </row>
    <row r="56" spans="2:11" s="69" customFormat="1" ht="15" thickBot="1" thickTop="1">
      <c r="B56" s="27"/>
      <c r="C56" s="2"/>
      <c r="D56" s="13"/>
      <c r="E56" s="15"/>
      <c r="F56" s="330"/>
      <c r="G56" s="115">
        <f t="shared" si="2"/>
        <v>0</v>
      </c>
      <c r="H56" s="40"/>
      <c r="I56" s="42"/>
      <c r="J56" s="120">
        <f t="shared" si="0"/>
        <v>0</v>
      </c>
      <c r="K56" s="355"/>
    </row>
    <row r="57" spans="2:11" s="69" customFormat="1" ht="15" thickBot="1" thickTop="1">
      <c r="B57" s="27"/>
      <c r="C57" s="2"/>
      <c r="D57" s="13"/>
      <c r="E57" s="15"/>
      <c r="F57" s="330"/>
      <c r="G57" s="115">
        <f t="shared" si="2"/>
        <v>0</v>
      </c>
      <c r="H57" s="40"/>
      <c r="I57" s="42"/>
      <c r="J57" s="120">
        <f t="shared" si="0"/>
        <v>0</v>
      </c>
      <c r="K57" s="355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5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5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5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5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5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5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5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5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5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5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5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5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5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5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6"/>
    </row>
    <row r="73" spans="2:11" s="69" customFormat="1" ht="13.5" customHeight="1" thickBot="1" thickTop="1">
      <c r="B73" s="527"/>
      <c r="C73" s="527"/>
      <c r="D73" s="527"/>
      <c r="E73" s="527"/>
      <c r="F73" s="527"/>
      <c r="G73" s="527"/>
      <c r="H73" s="527"/>
      <c r="I73" s="527"/>
      <c r="J73" s="527"/>
      <c r="K73" s="527"/>
    </row>
    <row r="74" spans="2:11" s="69" customFormat="1" ht="93.75" customHeight="1" thickTop="1">
      <c r="B74" s="348" t="s">
        <v>12</v>
      </c>
      <c r="C74" s="349"/>
      <c r="D74" s="349"/>
      <c r="E74" s="349"/>
      <c r="F74" s="349"/>
      <c r="G74" s="349"/>
      <c r="H74" s="349"/>
      <c r="I74" s="349"/>
      <c r="J74" s="349"/>
      <c r="K74" s="350"/>
    </row>
    <row r="75" spans="2:11" s="69" customFormat="1" ht="154.5" customHeight="1">
      <c r="B75" s="357" t="s">
        <v>21</v>
      </c>
      <c r="C75" s="358"/>
      <c r="D75" s="358"/>
      <c r="E75" s="358"/>
      <c r="F75" s="358"/>
      <c r="G75" s="358"/>
      <c r="H75" s="358"/>
      <c r="I75" s="358"/>
      <c r="J75" s="358"/>
      <c r="K75" s="359"/>
    </row>
    <row r="76" spans="2:11" s="69" customFormat="1" ht="47.25" customHeight="1">
      <c r="B76" s="333"/>
      <c r="C76" s="334"/>
      <c r="D76" s="334"/>
      <c r="E76" s="335" t="s">
        <v>13</v>
      </c>
      <c r="F76" s="335"/>
      <c r="G76" s="335"/>
      <c r="H76" s="336"/>
      <c r="I76" s="336"/>
      <c r="J76" s="336"/>
      <c r="K76" s="337"/>
    </row>
    <row r="77" spans="2:11" s="69" customFormat="1" ht="72.75" customHeight="1" thickBot="1">
      <c r="B77" s="338" t="s">
        <v>16</v>
      </c>
      <c r="C77" s="339"/>
      <c r="D77" s="339"/>
      <c r="E77" s="32"/>
      <c r="F77" s="32"/>
      <c r="G77" s="33"/>
      <c r="H77" s="340" t="s">
        <v>111</v>
      </c>
      <c r="I77" s="340"/>
      <c r="J77" s="340"/>
      <c r="K77" s="341"/>
    </row>
    <row r="78" ht="14.25" thickTop="1"/>
    <row r="79" spans="1:247" s="61" customFormat="1" ht="29.25" customHeight="1">
      <c r="A79" s="60"/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4" t="s">
        <v>174</v>
      </c>
      <c r="D80" s="344"/>
      <c r="E80" s="344"/>
      <c r="F80" s="344"/>
      <c r="G80" s="344"/>
      <c r="H80" s="344"/>
      <c r="I80" s="344"/>
      <c r="J80" s="344"/>
      <c r="K80" s="344"/>
      <c r="L80" s="327"/>
    </row>
    <row r="81" spans="3:11" ht="66" customHeight="1">
      <c r="C81" s="436" t="s">
        <v>173</v>
      </c>
      <c r="D81" s="436"/>
      <c r="E81" s="436"/>
      <c r="F81" s="436"/>
      <c r="G81" s="436"/>
      <c r="H81" s="436"/>
      <c r="I81" s="436"/>
      <c r="J81" s="436"/>
      <c r="K81" s="436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tabSelected="1"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5" t="s">
        <v>136</v>
      </c>
      <c r="C2" s="545"/>
      <c r="D2" s="545"/>
      <c r="E2" s="545"/>
      <c r="F2" s="545"/>
      <c r="G2" s="545"/>
      <c r="H2" s="545"/>
      <c r="I2" s="545"/>
      <c r="J2" s="545"/>
    </row>
    <row r="3" spans="1:101" s="163" customFormat="1" ht="23.25" customHeight="1" thickTop="1">
      <c r="A3" s="150"/>
      <c r="B3" s="546" t="s">
        <v>49</v>
      </c>
      <c r="C3" s="547"/>
      <c r="D3" s="547"/>
      <c r="E3" s="547"/>
      <c r="F3" s="547"/>
      <c r="G3" s="547"/>
      <c r="H3" s="547"/>
      <c r="I3" s="547"/>
      <c r="J3" s="548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9" t="s">
        <v>94</v>
      </c>
      <c r="C4" s="550"/>
      <c r="D4" s="551" t="s">
        <v>90</v>
      </c>
      <c r="E4" s="552"/>
      <c r="F4" s="552"/>
      <c r="G4" s="553" t="s">
        <v>91</v>
      </c>
      <c r="H4" s="554"/>
      <c r="I4" s="554"/>
      <c r="J4" s="555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6"/>
      <c r="C5" s="557"/>
      <c r="D5" s="558">
        <f>+'Budzet projekta'!B6</f>
        <v>0</v>
      </c>
      <c r="E5" s="559"/>
      <c r="F5" s="559"/>
      <c r="G5" s="560">
        <f>+'Budzet projekta'!G6</f>
        <v>0</v>
      </c>
      <c r="H5" s="560"/>
      <c r="I5" s="560"/>
      <c r="J5" s="561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62"/>
      <c r="C6" s="562"/>
      <c r="D6" s="562"/>
      <c r="E6" s="562"/>
      <c r="F6" s="562"/>
      <c r="G6" s="562"/>
      <c r="H6" s="562"/>
      <c r="I6" s="562"/>
      <c r="J6" s="562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63" t="s">
        <v>65</v>
      </c>
      <c r="C7" s="564"/>
      <c r="D7" s="564"/>
      <c r="E7" s="564"/>
      <c r="F7" s="564"/>
      <c r="G7" s="564"/>
      <c r="H7" s="564"/>
      <c r="I7" s="564"/>
      <c r="J7" s="565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8" t="s">
        <v>139</v>
      </c>
      <c r="C8" s="579"/>
      <c r="D8" s="566" t="s">
        <v>108</v>
      </c>
      <c r="E8" s="567"/>
      <c r="F8" s="567"/>
      <c r="G8" s="568" t="s">
        <v>66</v>
      </c>
      <c r="H8" s="569"/>
      <c r="I8" s="569"/>
      <c r="J8" s="5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71">
        <f>+'Revidiran budzet projekta'!C13</f>
        <v>0</v>
      </c>
      <c r="C9" s="572"/>
      <c r="D9" s="573"/>
      <c r="E9" s="574"/>
      <c r="F9" s="574"/>
      <c r="G9" s="575" t="e">
        <f>+D9/B9</f>
        <v>#DIV/0!</v>
      </c>
      <c r="H9" s="576"/>
      <c r="I9" s="576"/>
      <c r="J9" s="577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6"/>
      <c r="C10" s="536"/>
      <c r="D10" s="537"/>
      <c r="E10" s="537"/>
      <c r="F10" s="537"/>
      <c r="G10" s="536"/>
      <c r="H10" s="536"/>
      <c r="I10" s="536"/>
      <c r="J10" s="53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8" t="s">
        <v>67</v>
      </c>
      <c r="C11" s="539"/>
      <c r="D11" s="539"/>
      <c r="E11" s="539"/>
      <c r="F11" s="539"/>
      <c r="G11" s="539"/>
      <c r="H11" s="539"/>
      <c r="I11" s="539"/>
      <c r="J11" s="540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41" t="s">
        <v>92</v>
      </c>
      <c r="C12" s="542"/>
      <c r="D12" s="543" t="s">
        <v>109</v>
      </c>
      <c r="E12" s="544"/>
      <c r="F12" s="544"/>
      <c r="G12" s="580" t="s">
        <v>137</v>
      </c>
      <c r="H12" s="581"/>
      <c r="I12" s="581"/>
      <c r="J12" s="582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71">
        <f>+'Revidiran budzet projekta'!G13</f>
        <v>0</v>
      </c>
      <c r="C13" s="572"/>
      <c r="D13" s="583"/>
      <c r="E13" s="583"/>
      <c r="F13" s="583"/>
      <c r="G13" s="575" t="e">
        <f>+D13/D9</f>
        <v>#DIV/0!</v>
      </c>
      <c r="H13" s="576"/>
      <c r="I13" s="576"/>
      <c r="J13" s="577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6"/>
      <c r="C14" s="536"/>
      <c r="D14" s="537"/>
      <c r="E14" s="537"/>
      <c r="F14" s="537"/>
      <c r="G14" s="536"/>
      <c r="H14" s="536"/>
      <c r="I14" s="536"/>
      <c r="J14" s="53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0" t="s">
        <v>68</v>
      </c>
      <c r="C15" s="591"/>
      <c r="D15" s="591"/>
      <c r="E15" s="591"/>
      <c r="F15" s="591"/>
      <c r="G15" s="591"/>
      <c r="H15" s="591"/>
      <c r="I15" s="591"/>
      <c r="J15" s="592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93" t="s">
        <v>138</v>
      </c>
      <c r="C16" s="594"/>
      <c r="D16" s="543" t="s">
        <v>95</v>
      </c>
      <c r="E16" s="597"/>
      <c r="F16" s="580" t="s">
        <v>142</v>
      </c>
      <c r="G16" s="589"/>
      <c r="H16" s="580" t="s">
        <v>141</v>
      </c>
      <c r="I16" s="581"/>
      <c r="J16" s="582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5">
        <f>+'Revidiran budzet projekta'!C15</f>
        <v>0</v>
      </c>
      <c r="C17" s="596"/>
      <c r="D17" s="598"/>
      <c r="E17" s="583"/>
      <c r="F17" s="584" t="e">
        <f>+B9/B17</f>
        <v>#DIV/0!</v>
      </c>
      <c r="G17" s="585"/>
      <c r="H17" s="586" t="e">
        <f>+D9/D17</f>
        <v>#DIV/0!</v>
      </c>
      <c r="I17" s="587"/>
      <c r="J17" s="588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7"/>
      <c r="C18" s="607"/>
      <c r="D18" s="608"/>
      <c r="E18" s="608"/>
      <c r="F18" s="607"/>
      <c r="G18" s="607"/>
      <c r="H18" s="607"/>
      <c r="I18" s="607"/>
      <c r="J18" s="607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9" t="s">
        <v>69</v>
      </c>
      <c r="C19" s="610"/>
      <c r="D19" s="610"/>
      <c r="E19" s="610"/>
      <c r="F19" s="610"/>
      <c r="G19" s="610"/>
      <c r="H19" s="610"/>
      <c r="I19" s="610"/>
      <c r="J19" s="611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9" t="s">
        <v>93</v>
      </c>
      <c r="C20" s="600"/>
      <c r="D20" s="276" t="s">
        <v>96</v>
      </c>
      <c r="E20" s="601" t="s">
        <v>70</v>
      </c>
      <c r="F20" s="602"/>
      <c r="G20" s="633" t="s">
        <v>97</v>
      </c>
      <c r="H20" s="634"/>
      <c r="I20" s="631" t="s">
        <v>98</v>
      </c>
      <c r="J20" s="632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603">
        <f>+'Revidiran budzet projekta'!G15</f>
        <v>0</v>
      </c>
      <c r="C21" s="604"/>
      <c r="D21" s="281"/>
      <c r="E21" s="605">
        <f>+B13-D13</f>
        <v>0</v>
      </c>
      <c r="F21" s="606"/>
      <c r="G21" s="635"/>
      <c r="H21" s="636"/>
      <c r="I21" s="637"/>
      <c r="J21" s="638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51"/>
      <c r="C22" s="451"/>
      <c r="D22" s="451"/>
      <c r="E22" s="451"/>
      <c r="F22" s="451"/>
      <c r="G22" s="451"/>
      <c r="H22" s="451"/>
      <c r="I22" s="451"/>
      <c r="J22" s="451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9" t="s">
        <v>99</v>
      </c>
      <c r="C23" s="610"/>
      <c r="D23" s="610"/>
      <c r="E23" s="610"/>
      <c r="F23" s="610"/>
      <c r="G23" s="610"/>
      <c r="H23" s="610"/>
      <c r="I23" s="610"/>
      <c r="J23" s="611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8" t="s">
        <v>72</v>
      </c>
      <c r="D24" s="618"/>
      <c r="E24" s="277" t="s">
        <v>73</v>
      </c>
      <c r="F24" s="277" t="s">
        <v>74</v>
      </c>
      <c r="G24" s="277" t="s">
        <v>75</v>
      </c>
      <c r="H24" s="178" t="s">
        <v>143</v>
      </c>
      <c r="I24" s="619" t="s">
        <v>76</v>
      </c>
      <c r="J24" s="62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9"/>
      <c r="D25" s="573"/>
      <c r="E25" s="275"/>
      <c r="F25" s="274"/>
      <c r="G25" s="180"/>
      <c r="H25" s="218">
        <f>SUM(B25:G25)</f>
        <v>0</v>
      </c>
      <c r="I25" s="612" t="e">
        <f>+(C25+E25+F25)/D9</f>
        <v>#DIV/0!</v>
      </c>
      <c r="J25" s="613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14" t="s">
        <v>77</v>
      </c>
      <c r="C26" s="615"/>
      <c r="D26" s="615"/>
      <c r="E26" s="615"/>
      <c r="F26" s="615"/>
      <c r="G26" s="615"/>
      <c r="H26" s="616"/>
      <c r="I26" s="615"/>
      <c r="J26" s="617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21" t="s">
        <v>140</v>
      </c>
      <c r="C27" s="623" t="s">
        <v>160</v>
      </c>
      <c r="D27" s="624"/>
      <c r="E27" s="623" t="s">
        <v>159</v>
      </c>
      <c r="F27" s="624"/>
      <c r="G27" s="624"/>
      <c r="H27" s="624"/>
      <c r="I27" s="624"/>
      <c r="J27" s="630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22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5" t="s">
        <v>81</v>
      </c>
      <c r="C73" s="626"/>
      <c r="D73" s="626"/>
      <c r="E73" s="627"/>
      <c r="F73" s="626"/>
      <c r="G73" s="626"/>
      <c r="H73" s="626"/>
      <c r="I73" s="626"/>
      <c r="J73" s="628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9" t="s">
        <v>82</v>
      </c>
      <c r="C74" s="629"/>
      <c r="D74" s="629"/>
      <c r="E74" s="629"/>
      <c r="F74" s="629"/>
      <c r="G74" s="629"/>
      <c r="H74" s="629"/>
      <c r="I74" s="629"/>
      <c r="J74" s="62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42" t="s">
        <v>87</v>
      </c>
      <c r="C80" s="643"/>
      <c r="D80" s="643"/>
      <c r="E80" s="643"/>
      <c r="F80" s="643"/>
      <c r="G80" s="643"/>
      <c r="H80" s="643"/>
      <c r="I80" s="643"/>
      <c r="J80" s="64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5" t="s">
        <v>88</v>
      </c>
      <c r="C81" s="646"/>
      <c r="D81" s="646"/>
      <c r="E81" s="646"/>
      <c r="F81" s="646"/>
      <c r="G81" s="646"/>
      <c r="H81" s="646"/>
      <c r="I81" s="646"/>
      <c r="J81" s="64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8"/>
      <c r="C82" s="649"/>
      <c r="D82" s="649"/>
      <c r="E82" s="212"/>
      <c r="F82" s="212"/>
      <c r="G82" s="649"/>
      <c r="H82" s="649"/>
      <c r="I82" s="649"/>
      <c r="J82" s="65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51" t="s">
        <v>16</v>
      </c>
      <c r="C83" s="652"/>
      <c r="D83" s="652"/>
      <c r="E83" s="57" t="s">
        <v>89</v>
      </c>
      <c r="F83" s="214"/>
      <c r="G83" s="653"/>
      <c r="H83" s="653"/>
      <c r="I83" s="653"/>
      <c r="J83" s="65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40" t="s">
        <v>110</v>
      </c>
      <c r="C85" s="640"/>
      <c r="D85" s="640"/>
      <c r="E85" s="640"/>
      <c r="F85" s="640"/>
      <c r="G85" s="640"/>
      <c r="H85" s="640"/>
      <c r="I85" s="640"/>
      <c r="J85" s="640"/>
    </row>
    <row r="86" spans="2:10" s="159" customFormat="1" ht="118.5" customHeight="1">
      <c r="B86" s="535" t="s">
        <v>168</v>
      </c>
      <c r="C86" s="344"/>
      <c r="D86" s="344"/>
      <c r="E86" s="344"/>
      <c r="F86" s="344"/>
      <c r="G86" s="344"/>
      <c r="H86" s="344"/>
      <c r="I86" s="344"/>
      <c r="J86" s="344"/>
    </row>
    <row r="87" spans="2:10" s="170" customFormat="1" ht="74.25" customHeight="1">
      <c r="B87" s="237" t="s">
        <v>27</v>
      </c>
      <c r="C87" s="641" t="s">
        <v>176</v>
      </c>
      <c r="D87" s="641"/>
      <c r="E87" s="641"/>
      <c r="F87" s="641"/>
      <c r="G87" s="641"/>
      <c r="H87" s="641"/>
      <c r="I87" s="641"/>
      <c r="J87" s="641"/>
    </row>
    <row r="88" spans="2:10" s="159" customFormat="1" ht="59.25" customHeight="1">
      <c r="B88" s="237" t="s">
        <v>29</v>
      </c>
      <c r="C88" s="641" t="s">
        <v>165</v>
      </c>
      <c r="D88" s="641"/>
      <c r="E88" s="641"/>
      <c r="F88" s="641"/>
      <c r="G88" s="641"/>
      <c r="H88" s="641"/>
      <c r="I88" s="641"/>
      <c r="J88" s="641"/>
    </row>
    <row r="89" spans="2:10" s="159" customFormat="1" ht="67.5" customHeight="1">
      <c r="B89" s="237" t="s">
        <v>30</v>
      </c>
      <c r="C89" s="641" t="s">
        <v>166</v>
      </c>
      <c r="D89" s="641"/>
      <c r="E89" s="641"/>
      <c r="F89" s="641"/>
      <c r="G89" s="641"/>
      <c r="H89" s="641"/>
      <c r="I89" s="641"/>
      <c r="J89" s="64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5" t="s">
        <v>144</v>
      </c>
      <c r="C2" s="655"/>
      <c r="D2" s="655"/>
      <c r="E2" s="655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6" t="s">
        <v>151</v>
      </c>
      <c r="C8" s="656"/>
      <c r="D8" s="656"/>
      <c r="E8" s="656"/>
    </row>
    <row r="9" spans="2:5" ht="24" customHeight="1" thickTop="1">
      <c r="B9" s="657" t="s">
        <v>152</v>
      </c>
      <c r="C9" s="657"/>
      <c r="D9" s="657"/>
      <c r="E9" s="657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Lenovo</cp:lastModifiedBy>
  <cp:lastPrinted>2018-05-09T14:14:24Z</cp:lastPrinted>
  <dcterms:created xsi:type="dcterms:W3CDTF">2014-10-21T07:31:45Z</dcterms:created>
  <dcterms:modified xsi:type="dcterms:W3CDTF">2022-02-09T09:37:02Z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